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L11" i="1" l="1"/>
  <c r="K11" i="1"/>
  <c r="J11" i="1"/>
  <c r="I11" i="1"/>
  <c r="H11" i="1"/>
  <c r="G11" i="1"/>
  <c r="F11" i="1"/>
  <c r="E11" i="1"/>
  <c r="D11" i="1"/>
  <c r="C11" i="1"/>
  <c r="L8" i="1"/>
  <c r="K8" i="1"/>
  <c r="J8" i="1"/>
  <c r="I8" i="1"/>
  <c r="H8" i="1"/>
  <c r="G8" i="1"/>
  <c r="F8" i="1"/>
  <c r="E8" i="1"/>
  <c r="D8" i="1"/>
  <c r="C8" i="1"/>
  <c r="E5" i="1"/>
  <c r="F5" i="1"/>
  <c r="G5" i="1"/>
  <c r="I5" i="1"/>
  <c r="J5" i="1"/>
  <c r="L5" i="1"/>
  <c r="C5" i="1"/>
</calcChain>
</file>

<file path=xl/sharedStrings.xml><?xml version="1.0" encoding="utf-8"?>
<sst xmlns="http://schemas.openxmlformats.org/spreadsheetml/2006/main" count="9" uniqueCount="7">
  <si>
    <t>Abs=2,4997*mg/mL-0,0051</t>
  </si>
  <si>
    <t>ARS mg/mL extraction solution</t>
  </si>
  <si>
    <t>Abs</t>
  </si>
  <si>
    <r>
      <t>1</t>
    </r>
    <r>
      <rPr>
        <b/>
        <sz val="11"/>
        <color theme="1"/>
        <rFont val="Calibri"/>
        <family val="2"/>
      </rPr>
      <t>μg/mL</t>
    </r>
  </si>
  <si>
    <t>10μg/mL</t>
  </si>
  <si>
    <t>100μg/mL</t>
  </si>
  <si>
    <t>fig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</si>
</sst>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CV%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108983679198372"/>
          <c:y val="0.16714129483814524"/>
          <c:w val="0.77541469186855239"/>
          <c:h val="0.63331000291630213"/>
        </c:manualLayout>
      </c:layout>
      <c:scatterChart>
        <c:scatterStyle val="lineMarker"/>
        <c:varyColors val="0"/>
        <c:ser>
          <c:idx val="0"/>
          <c:order val="0"/>
          <c:tx>
            <c:strRef>
              <c:f>Foglio1!$B$4</c:f>
              <c:strCache>
                <c:ptCount val="1"/>
                <c:pt idx="0">
                  <c:v>1μg/mL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Foglio1!$C$6:$L$6</c:f>
              <c:numCache>
                <c:formatCode>General</c:formatCode>
                <c:ptCount val="10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</c:numCache>
            </c:numRef>
          </c:xVal>
          <c:yVal>
            <c:numRef>
              <c:f>Foglio1!$C$5:$L$5</c:f>
              <c:numCache>
                <c:formatCode>General</c:formatCode>
                <c:ptCount val="10"/>
                <c:pt idx="0">
                  <c:v>8.1543993940118836E-3</c:v>
                </c:pt>
                <c:pt idx="1">
                  <c:v>0</c:v>
                </c:pt>
                <c:pt idx="2">
                  <c:v>4.7328376456830003E-3</c:v>
                </c:pt>
                <c:pt idx="3">
                  <c:v>3.2711996172706571E-3</c:v>
                </c:pt>
                <c:pt idx="4">
                  <c:v>4.101675769777666E-3</c:v>
                </c:pt>
                <c:pt idx="5">
                  <c:v>0</c:v>
                </c:pt>
                <c:pt idx="6">
                  <c:v>3.8664238999999989E-3</c:v>
                </c:pt>
                <c:pt idx="7">
                  <c:v>6.3061310999999991E-3</c:v>
                </c:pt>
                <c:pt idx="8">
                  <c:v>0</c:v>
                </c:pt>
                <c:pt idx="9">
                  <c:v>1.0942565999999994E-3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Foglio1!$B$7</c:f>
              <c:strCache>
                <c:ptCount val="1"/>
                <c:pt idx="0">
                  <c:v>10μg/mL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Foglio1!$C$9:$L$9</c:f>
              <c:numCache>
                <c:formatCode>General</c:formatCode>
                <c:ptCount val="10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</c:numCache>
            </c:numRef>
          </c:xVal>
          <c:yVal>
            <c:numRef>
              <c:f>Foglio1!$C$8:$L$8</c:f>
              <c:numCache>
                <c:formatCode>General</c:formatCode>
                <c:ptCount val="10"/>
                <c:pt idx="0">
                  <c:v>3.0073278699999997E-2</c:v>
                </c:pt>
                <c:pt idx="1">
                  <c:v>2.856418131802415E-2</c:v>
                </c:pt>
                <c:pt idx="2">
                  <c:v>2.8245278475461467E-2</c:v>
                </c:pt>
                <c:pt idx="3">
                  <c:v>2.7627404217996247E-2</c:v>
                </c:pt>
                <c:pt idx="4">
                  <c:v>3.7074900928915994E-2</c:v>
                </c:pt>
                <c:pt idx="5">
                  <c:v>3.2425496399999996E-2</c:v>
                </c:pt>
                <c:pt idx="6">
                  <c:v>2.9865803599999997E-2</c:v>
                </c:pt>
                <c:pt idx="7">
                  <c:v>3.2020544999999997E-2</c:v>
                </c:pt>
                <c:pt idx="8">
                  <c:v>2.8863423899999997E-2</c:v>
                </c:pt>
                <c:pt idx="9">
                  <c:v>2.9948293699999996E-2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Foglio1!$B$10</c:f>
              <c:strCache>
                <c:ptCount val="1"/>
                <c:pt idx="0">
                  <c:v>100μg/mL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Foglio1!$C$12:$L$12</c:f>
              <c:numCache>
                <c:formatCode>General</c:formatCode>
                <c:ptCount val="10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</c:numCache>
            </c:numRef>
          </c:xVal>
          <c:yVal>
            <c:numRef>
              <c:f>Foglio1!$C$11:$L$11</c:f>
              <c:numCache>
                <c:formatCode>General</c:formatCode>
                <c:ptCount val="10"/>
                <c:pt idx="0">
                  <c:v>0.13770867918510546</c:v>
                </c:pt>
                <c:pt idx="1">
                  <c:v>0.12548407022020228</c:v>
                </c:pt>
                <c:pt idx="2">
                  <c:v>0.12817481295432495</c:v>
                </c:pt>
                <c:pt idx="3">
                  <c:v>0.11408993740780607</c:v>
                </c:pt>
                <c:pt idx="4">
                  <c:v>0.12196285133357254</c:v>
                </c:pt>
                <c:pt idx="5">
                  <c:v>0.13165858699999999</c:v>
                </c:pt>
                <c:pt idx="6">
                  <c:v>0.1202124607</c:v>
                </c:pt>
                <c:pt idx="7">
                  <c:v>0.11941755609999999</c:v>
                </c:pt>
                <c:pt idx="8">
                  <c:v>0.12330208989999999</c:v>
                </c:pt>
                <c:pt idx="9">
                  <c:v>0.14529944989999999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02272"/>
        <c:axId val="211313024"/>
      </c:scatterChart>
      <c:valAx>
        <c:axId val="211302272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ARS staining solution concentration</a:t>
                </a:r>
              </a:p>
            </c:rich>
          </c:tx>
          <c:layout>
            <c:manualLayout>
              <c:xMode val="edge"/>
              <c:yMode val="edge"/>
              <c:x val="0.34091555102374793"/>
              <c:y val="0.9069327792359288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313024"/>
        <c:crosses val="autoZero"/>
        <c:crossBetween val="midCat"/>
      </c:valAx>
      <c:valAx>
        <c:axId val="2113130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Abs </a:t>
                </a:r>
                <a:r>
                  <a:rPr lang="el-GR">
                    <a:latin typeface="Calibri"/>
                    <a:cs typeface="Calibri"/>
                  </a:rPr>
                  <a:t>λ</a:t>
                </a:r>
                <a:r>
                  <a:rPr lang="it-IT">
                    <a:latin typeface="Calibri"/>
                    <a:cs typeface="Calibri"/>
                  </a:rPr>
                  <a:t>=450nm</a:t>
                </a:r>
                <a:endParaRPr lang="it-IT"/>
              </a:p>
            </c:rich>
          </c:tx>
          <c:layout>
            <c:manualLayout>
              <c:xMode val="edge"/>
              <c:yMode val="edge"/>
              <c:x val="1.3888888888888888E-2"/>
              <c:y val="0.3440179352580927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30227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1316238347904354"/>
          <c:y val="0.82831984543598713"/>
          <c:w val="0.7190186118821477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14</xdr:row>
      <xdr:rowOff>114300</xdr:rowOff>
    </xdr:from>
    <xdr:to>
      <xdr:col>11</xdr:col>
      <xdr:colOff>200025</xdr:colOff>
      <xdr:row>29</xdr:row>
      <xdr:rowOff>0</xdr:rowOff>
    </xdr:to>
    <xdr:grpSp>
      <xdr:nvGrpSpPr>
        <xdr:cNvPr id="3" name="Gruppo 2"/>
        <xdr:cNvGrpSpPr/>
      </xdr:nvGrpSpPr>
      <xdr:grpSpPr>
        <a:xfrm>
          <a:off x="2933700" y="2781300"/>
          <a:ext cx="3971925" cy="2743200"/>
          <a:chOff x="2933700" y="2781300"/>
          <a:chExt cx="3971925" cy="2743200"/>
        </a:xfrm>
      </xdr:grpSpPr>
      <xdr:graphicFrame macro="">
        <xdr:nvGraphicFramePr>
          <xdr:cNvPr id="7" name="Grafico 6"/>
          <xdr:cNvGraphicFramePr/>
        </xdr:nvGraphicFramePr>
        <xdr:xfrm>
          <a:off x="2933700" y="2781300"/>
          <a:ext cx="3971925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2" name="CasellaDiTesto 1"/>
          <xdr:cNvSpPr txBox="1"/>
        </xdr:nvSpPr>
        <xdr:spPr>
          <a:xfrm>
            <a:off x="5924551" y="3057525"/>
            <a:ext cx="523874" cy="248851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lang="it-IT" sz="1000"/>
              <a:t>7,98%</a:t>
            </a:r>
          </a:p>
        </xdr:txBody>
      </xdr:sp>
      <xdr:sp macro="" textlink="">
        <xdr:nvSpPr>
          <xdr:cNvPr id="4" name="CasellaDiTesto 3"/>
          <xdr:cNvSpPr txBox="1"/>
        </xdr:nvSpPr>
        <xdr:spPr>
          <a:xfrm>
            <a:off x="3838574" y="4524375"/>
            <a:ext cx="581025" cy="248851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lang="it-IT" sz="1000"/>
              <a:t>21,61%</a:t>
            </a:r>
          </a:p>
        </xdr:txBody>
      </xdr:sp>
      <xdr:sp macro="" textlink="">
        <xdr:nvSpPr>
          <xdr:cNvPr id="5" name="CasellaDiTesto 4"/>
          <xdr:cNvSpPr txBox="1"/>
        </xdr:nvSpPr>
        <xdr:spPr>
          <a:xfrm>
            <a:off x="4876800" y="4229100"/>
            <a:ext cx="590550" cy="248851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ctr"/>
            <a:r>
              <a:rPr lang="it-IT" sz="1000"/>
              <a:t>12,75%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4"/>
  <sheetViews>
    <sheetView tabSelected="1" topLeftCell="A3" workbookViewId="0">
      <selection activeCell="X10" sqref="X10"/>
    </sheetView>
  </sheetViews>
  <sheetFormatPr defaultRowHeight="15" x14ac:dyDescent="0.25"/>
  <cols>
    <col min="1" max="1" width="9.140625" style="2"/>
    <col min="2" max="2" width="9.140625" style="1"/>
    <col min="3" max="16384" width="9.140625" style="2"/>
  </cols>
  <sheetData>
    <row r="2" spans="2:17" x14ac:dyDescent="0.25">
      <c r="C2" s="4" t="s">
        <v>1</v>
      </c>
      <c r="D2" s="5"/>
      <c r="E2" s="5"/>
      <c r="F2" s="5"/>
      <c r="G2" s="5"/>
      <c r="H2" s="5"/>
      <c r="I2" s="5"/>
      <c r="J2" s="5"/>
      <c r="K2" s="5"/>
      <c r="L2" s="5"/>
      <c r="O2" s="5" t="s">
        <v>0</v>
      </c>
      <c r="P2" s="5"/>
      <c r="Q2" s="5"/>
    </row>
    <row r="3" spans="2:17" s="1" customFormat="1" x14ac:dyDescent="0.25"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  <c r="J3" s="1">
        <v>8</v>
      </c>
      <c r="K3" s="1">
        <v>9</v>
      </c>
      <c r="L3" s="1">
        <v>10</v>
      </c>
    </row>
    <row r="4" spans="2:17" x14ac:dyDescent="0.25">
      <c r="B4" s="1" t="s">
        <v>3</v>
      </c>
      <c r="C4" s="2">
        <v>5.3023960451301696E-3</v>
      </c>
      <c r="D4" s="2">
        <v>7.5748514930430917E-4</v>
      </c>
      <c r="E4" s="2">
        <v>3.9336070911241356E-3</v>
      </c>
      <c r="F4" s="2">
        <v>3.3488817127137892E-3</v>
      </c>
      <c r="G4" s="2">
        <v>3.6811120413560296E-3</v>
      </c>
      <c r="H4" s="2">
        <v>9.1299999999999997E-4</v>
      </c>
      <c r="I4" s="2">
        <v>3.5869999999999999E-3</v>
      </c>
      <c r="J4" s="2">
        <v>4.5630000000000002E-3</v>
      </c>
      <c r="K4" s="2">
        <v>8.5599999999999999E-4</v>
      </c>
      <c r="L4" s="2">
        <v>2.4780000000000002E-3</v>
      </c>
    </row>
    <row r="5" spans="2:17" x14ac:dyDescent="0.25">
      <c r="B5" s="1" t="s">
        <v>2</v>
      </c>
      <c r="C5" s="3">
        <f>2.4997*C4-0.0051</f>
        <v>8.1543993940118836E-3</v>
      </c>
      <c r="D5" s="3">
        <v>0</v>
      </c>
      <c r="E5" s="3">
        <f t="shared" ref="E5:L5" si="0">2.4997*E4-0.0051</f>
        <v>4.7328376456830003E-3</v>
      </c>
      <c r="F5" s="3">
        <f t="shared" si="0"/>
        <v>3.2711996172706571E-3</v>
      </c>
      <c r="G5" s="3">
        <f t="shared" si="0"/>
        <v>4.101675769777666E-3</v>
      </c>
      <c r="H5" s="3">
        <v>0</v>
      </c>
      <c r="I5" s="3">
        <f t="shared" si="0"/>
        <v>3.8664238999999989E-3</v>
      </c>
      <c r="J5" s="3">
        <f t="shared" si="0"/>
        <v>6.3061310999999991E-3</v>
      </c>
      <c r="K5" s="3">
        <v>0</v>
      </c>
      <c r="L5" s="3">
        <f t="shared" si="0"/>
        <v>1.0942565999999994E-3</v>
      </c>
    </row>
    <row r="6" spans="2:17" x14ac:dyDescent="0.25">
      <c r="C6" s="2">
        <v>0.5</v>
      </c>
      <c r="D6" s="2">
        <v>0.5</v>
      </c>
      <c r="E6" s="2">
        <v>0.5</v>
      </c>
      <c r="F6" s="2">
        <v>0.5</v>
      </c>
      <c r="G6" s="2">
        <v>0.5</v>
      </c>
      <c r="H6" s="2">
        <v>0.5</v>
      </c>
      <c r="I6" s="2">
        <v>0.5</v>
      </c>
      <c r="J6" s="2">
        <v>0.5</v>
      </c>
      <c r="K6" s="2">
        <v>0.5</v>
      </c>
      <c r="L6" s="2">
        <v>0.5</v>
      </c>
    </row>
    <row r="7" spans="2:17" x14ac:dyDescent="0.25">
      <c r="B7" s="1" t="s">
        <v>4</v>
      </c>
      <c r="C7" s="2">
        <v>1.4071E-2</v>
      </c>
      <c r="D7" s="2">
        <v>1.3467288601841883E-2</v>
      </c>
      <c r="E7" s="2">
        <v>1.3339712155643264E-2</v>
      </c>
      <c r="F7" s="2">
        <v>1.3092532791133437E-2</v>
      </c>
      <c r="G7" s="2">
        <v>1.6871985009767571E-2</v>
      </c>
      <c r="H7" s="2">
        <v>1.5011999999999999E-2</v>
      </c>
      <c r="I7" s="2">
        <v>1.3988E-2</v>
      </c>
      <c r="J7" s="2">
        <v>1.485E-2</v>
      </c>
      <c r="K7" s="2">
        <v>1.3587E-2</v>
      </c>
      <c r="L7" s="2">
        <v>1.4021E-2</v>
      </c>
    </row>
    <row r="8" spans="2:17" x14ac:dyDescent="0.25">
      <c r="B8" s="1" t="s">
        <v>2</v>
      </c>
      <c r="C8" s="3">
        <f>2.4997*C7-0.0051</f>
        <v>3.0073278699999997E-2</v>
      </c>
      <c r="D8" s="3">
        <f t="shared" ref="D8" si="1">2.4997*D7-0.0051</f>
        <v>2.856418131802415E-2</v>
      </c>
      <c r="E8" s="3">
        <f t="shared" ref="E8" si="2">2.4997*E7-0.0051</f>
        <v>2.8245278475461467E-2</v>
      </c>
      <c r="F8" s="3">
        <f t="shared" ref="F8" si="3">2.4997*F7-0.0051</f>
        <v>2.7627404217996247E-2</v>
      </c>
      <c r="G8" s="3">
        <f t="shared" ref="G8" si="4">2.4997*G7-0.0051</f>
        <v>3.7074900928915994E-2</v>
      </c>
      <c r="H8" s="3">
        <f t="shared" ref="H8" si="5">2.4997*H7-0.0051</f>
        <v>3.2425496399999996E-2</v>
      </c>
      <c r="I8" s="3">
        <f t="shared" ref="I8" si="6">2.4997*I7-0.0051</f>
        <v>2.9865803599999997E-2</v>
      </c>
      <c r="J8" s="3">
        <f t="shared" ref="J8" si="7">2.4997*J7-0.0051</f>
        <v>3.2020544999999997E-2</v>
      </c>
      <c r="K8" s="3">
        <f t="shared" ref="K8" si="8">2.4997*K7-0.0051</f>
        <v>2.8863423899999997E-2</v>
      </c>
      <c r="L8" s="3">
        <f t="shared" ref="L8" si="9">2.4997*L7-0.0051</f>
        <v>2.9948293699999996E-2</v>
      </c>
    </row>
    <row r="9" spans="2:17" x14ac:dyDescent="0.25">
      <c r="C9" s="2">
        <v>1.5</v>
      </c>
      <c r="D9" s="2">
        <v>1.5</v>
      </c>
      <c r="E9" s="2">
        <v>1.5</v>
      </c>
      <c r="F9" s="2">
        <v>1.5</v>
      </c>
      <c r="G9" s="2">
        <v>1.5</v>
      </c>
      <c r="H9" s="2">
        <v>1.5</v>
      </c>
      <c r="I9" s="2">
        <v>1.5</v>
      </c>
      <c r="J9" s="2">
        <v>1.5</v>
      </c>
      <c r="K9" s="2">
        <v>1.5</v>
      </c>
      <c r="L9" s="2">
        <v>1.5</v>
      </c>
    </row>
    <row r="10" spans="2:17" x14ac:dyDescent="0.25">
      <c r="B10" s="1" t="s">
        <v>5</v>
      </c>
      <c r="C10" s="2">
        <v>5.7130327313319781E-2</v>
      </c>
      <c r="D10" s="2">
        <v>5.2239896875705995E-2</v>
      </c>
      <c r="E10" s="2">
        <v>5.3316323140506848E-2</v>
      </c>
      <c r="F10" s="2">
        <v>4.7681696766734442E-2</v>
      </c>
      <c r="G10" s="2">
        <v>5.0831240282262893E-2</v>
      </c>
      <c r="H10" s="2">
        <v>5.4710000000000002E-2</v>
      </c>
      <c r="I10" s="2">
        <v>5.0131000000000002E-2</v>
      </c>
      <c r="J10" s="2">
        <v>4.9813000000000003E-2</v>
      </c>
      <c r="K10" s="2">
        <v>5.1367000000000003E-2</v>
      </c>
      <c r="L10" s="2">
        <v>6.0166999999999998E-2</v>
      </c>
    </row>
    <row r="11" spans="2:17" x14ac:dyDescent="0.25">
      <c r="B11" s="1" t="s">
        <v>2</v>
      </c>
      <c r="C11" s="3">
        <f>2.4997*C10-0.0051</f>
        <v>0.13770867918510546</v>
      </c>
      <c r="D11" s="3">
        <f t="shared" ref="D11" si="10">2.4997*D10-0.0051</f>
        <v>0.12548407022020228</v>
      </c>
      <c r="E11" s="3">
        <f t="shared" ref="E11" si="11">2.4997*E10-0.0051</f>
        <v>0.12817481295432495</v>
      </c>
      <c r="F11" s="3">
        <f t="shared" ref="F11" si="12">2.4997*F10-0.0051</f>
        <v>0.11408993740780607</v>
      </c>
      <c r="G11" s="3">
        <f t="shared" ref="G11" si="13">2.4997*G10-0.0051</f>
        <v>0.12196285133357254</v>
      </c>
      <c r="H11" s="3">
        <f t="shared" ref="H11" si="14">2.4997*H10-0.0051</f>
        <v>0.13165858699999999</v>
      </c>
      <c r="I11" s="3">
        <f t="shared" ref="I11" si="15">2.4997*I10-0.0051</f>
        <v>0.1202124607</v>
      </c>
      <c r="J11" s="3">
        <f t="shared" ref="J11" si="16">2.4997*J10-0.0051</f>
        <v>0.11941755609999999</v>
      </c>
      <c r="K11" s="3">
        <f t="shared" ref="K11" si="17">2.4997*K10-0.0051</f>
        <v>0.12330208989999999</v>
      </c>
      <c r="L11" s="3">
        <f t="shared" ref="L11" si="18">2.4997*L10-0.0051</f>
        <v>0.14529944989999999</v>
      </c>
    </row>
    <row r="12" spans="2:17" x14ac:dyDescent="0.25">
      <c r="C12" s="2">
        <v>2.5</v>
      </c>
      <c r="D12" s="2">
        <v>2.5</v>
      </c>
      <c r="E12" s="2">
        <v>2.5</v>
      </c>
      <c r="F12" s="2">
        <v>2.5</v>
      </c>
      <c r="G12" s="2">
        <v>2.5</v>
      </c>
      <c r="H12" s="2">
        <v>2.5</v>
      </c>
      <c r="I12" s="2">
        <v>2.5</v>
      </c>
      <c r="J12" s="2">
        <v>2.5</v>
      </c>
      <c r="K12" s="2">
        <v>2.5</v>
      </c>
      <c r="L12" s="2">
        <v>2.5</v>
      </c>
    </row>
    <row r="14" spans="2:17" x14ac:dyDescent="0.25">
      <c r="F14" s="6" t="s">
        <v>6</v>
      </c>
      <c r="G14" s="6"/>
      <c r="H14" s="6"/>
      <c r="I14" s="6"/>
      <c r="J14" s="6"/>
      <c r="K14" s="6"/>
    </row>
  </sheetData>
  <mergeCells count="3">
    <mergeCell ref="C2:L2"/>
    <mergeCell ref="O2:Q2"/>
    <mergeCell ref="F14:K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Carnovali</dc:creator>
  <cp:lastModifiedBy>Marta Carnovali</cp:lastModifiedBy>
  <dcterms:created xsi:type="dcterms:W3CDTF">2016-12-12T14:27:41Z</dcterms:created>
  <dcterms:modified xsi:type="dcterms:W3CDTF">2017-08-29T09:40:13Z</dcterms:modified>
</cp:coreProperties>
</file>